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65" windowHeight="11340" tabRatio="247" firstSheet="1" activeTab="0"/>
  </bookViews>
  <sheets>
    <sheet name="식품비 사용비율 공개 홈(1학기)" sheetId="1" r:id="rId1"/>
    <sheet name="식품비 사용비율 공개 홈(2학기)" sheetId="2" r:id="rId2"/>
  </sheets>
  <definedNames/>
  <calcPr fullCalcOnLoad="1"/>
</workbook>
</file>

<file path=xl/sharedStrings.xml><?xml version="1.0" encoding="utf-8"?>
<sst xmlns="http://schemas.openxmlformats.org/spreadsheetml/2006/main" count="49" uniqueCount="25">
  <si>
    <t>2019년 3월~2019년 8월</t>
  </si>
  <si>
    <t>식품비</t>
  </si>
  <si>
    <t>김치류</t>
  </si>
  <si>
    <t>수산물</t>
  </si>
  <si>
    <t>농산물</t>
  </si>
  <si>
    <t>공산품</t>
  </si>
  <si>
    <t>육류</t>
  </si>
  <si>
    <t>공산공동구매물품</t>
  </si>
  <si>
    <t>친환경쌀(햇토미)</t>
  </si>
  <si>
    <t>2019년도 수익자(보호자)부담 급식비 중 식품비 사용비율 공개</t>
  </si>
  <si>
    <t>식품비 수입</t>
  </si>
  <si>
    <t>식품비 사용비율
(B/A, %)</t>
  </si>
  <si>
    <t>급식비단가</t>
  </si>
  <si>
    <t>(단위: 원)</t>
  </si>
  <si>
    <t>교직원급식비</t>
  </si>
  <si>
    <t>학생급식비</t>
  </si>
  <si>
    <t>식품비 지출</t>
  </si>
  <si>
    <t>비율(%)</t>
  </si>
  <si>
    <t>수입합계(A)</t>
  </si>
  <si>
    <t>구분</t>
  </si>
  <si>
    <t>계</t>
  </si>
  <si>
    <t>수입</t>
  </si>
  <si>
    <t>인건비</t>
  </si>
  <si>
    <t>운영비</t>
  </si>
  <si>
    <t>식품비 지출 합계(B)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</si>
</sst>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);[Red]\(#,##0\)"/>
    <numFmt numFmtId="165" formatCode="#,##0_ "/>
  </numFmts>
  <fonts count="33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돋움체"/>
      <family val="0"/>
    </font>
    <font>
      <b/>
      <sz val="11"/>
      <color indexed="8"/>
      <name val="돋움체"/>
      <family val="0"/>
    </font>
    <font>
      <b/>
      <sz val="12"/>
      <color indexed="8"/>
      <name val="돋움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10" fillId="0" borderId="5" applyNumberFormat="0" applyFill="0" applyAlignment="0" applyProtection="0"/>
    <xf numFmtId="0" fontId="26" fillId="31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32" borderId="0" applyNumberFormat="0" applyBorder="0" applyAlignment="0" applyProtection="0"/>
    <xf numFmtId="0" fontId="3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NumberFormat="1" applyAlignment="1">
      <alignment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164" fontId="18" fillId="0" borderId="0" xfId="0" applyNumberFormat="1" applyFont="1" applyBorder="1" applyAlignment="1">
      <alignment horizontal="center" vertical="center"/>
    </xf>
    <xf numFmtId="165" fontId="18" fillId="0" borderId="11" xfId="0" applyNumberFormat="1" applyFont="1" applyBorder="1" applyAlignment="1">
      <alignment horizontal="center" vertical="center"/>
    </xf>
    <xf numFmtId="165" fontId="18" fillId="0" borderId="12" xfId="0" applyNumberFormat="1" applyFont="1" applyBorder="1" applyAlignment="1">
      <alignment horizontal="center" vertical="center"/>
    </xf>
    <xf numFmtId="0" fontId="19" fillId="33" borderId="13" xfId="0" applyNumberFormat="1" applyFont="1" applyFill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center" vertical="center"/>
    </xf>
    <xf numFmtId="0" fontId="19" fillId="33" borderId="15" xfId="0" applyNumberFormat="1" applyFont="1" applyFill="1" applyBorder="1" applyAlignment="1">
      <alignment horizontal="center" vertical="center"/>
    </xf>
    <xf numFmtId="0" fontId="19" fillId="34" borderId="16" xfId="0" applyNumberFormat="1" applyFont="1" applyFill="1" applyBorder="1" applyAlignment="1">
      <alignment horizontal="center" vertical="center"/>
    </xf>
    <xf numFmtId="0" fontId="19" fillId="0" borderId="11" xfId="0" applyNumberFormat="1" applyFont="1" applyBorder="1" applyAlignment="1">
      <alignment horizontal="center" vertical="center"/>
    </xf>
    <xf numFmtId="0" fontId="19" fillId="0" borderId="17" xfId="0" applyNumberFormat="1" applyFont="1" applyBorder="1" applyAlignment="1">
      <alignment horizontal="center" vertical="center"/>
    </xf>
    <xf numFmtId="0" fontId="19" fillId="0" borderId="18" xfId="0" applyNumberFormat="1" applyFont="1" applyBorder="1" applyAlignment="1">
      <alignment horizontal="center" vertical="center"/>
    </xf>
    <xf numFmtId="0" fontId="19" fillId="0" borderId="19" xfId="0" applyNumberFormat="1" applyFont="1" applyBorder="1" applyAlignment="1">
      <alignment horizontal="center" vertical="center"/>
    </xf>
    <xf numFmtId="0" fontId="18" fillId="0" borderId="20" xfId="0" applyNumberFormat="1" applyFont="1" applyBorder="1" applyAlignment="1">
      <alignment horizontal="center" vertical="center"/>
    </xf>
    <xf numFmtId="0" fontId="18" fillId="0" borderId="21" xfId="0" applyNumberFormat="1" applyFont="1" applyBorder="1" applyAlignment="1">
      <alignment horizontal="center" vertical="center"/>
    </xf>
    <xf numFmtId="0" fontId="19" fillId="0" borderId="22" xfId="0" applyNumberFormat="1" applyFont="1" applyBorder="1" applyAlignment="1">
      <alignment horizontal="center" vertical="center"/>
    </xf>
    <xf numFmtId="0" fontId="19" fillId="0" borderId="23" xfId="0" applyNumberFormat="1" applyFont="1" applyBorder="1" applyAlignment="1">
      <alignment horizontal="center" vertical="center"/>
    </xf>
    <xf numFmtId="0" fontId="19" fillId="34" borderId="18" xfId="0" applyNumberFormat="1" applyFont="1" applyFill="1" applyBorder="1" applyAlignment="1">
      <alignment horizontal="center" vertical="center" wrapText="1"/>
    </xf>
    <xf numFmtId="10" fontId="19" fillId="34" borderId="18" xfId="43" applyNumberFormat="1" applyFont="1" applyFill="1" applyBorder="1" applyAlignment="1">
      <alignment horizontal="center" vertical="center"/>
    </xf>
    <xf numFmtId="10" fontId="19" fillId="34" borderId="24" xfId="43" applyNumberFormat="1" applyFont="1" applyFill="1" applyBorder="1" applyAlignment="1">
      <alignment horizontal="center" vertical="center"/>
    </xf>
    <xf numFmtId="0" fontId="18" fillId="0" borderId="0" xfId="0" applyNumberFormat="1" applyFont="1" applyAlignment="1">
      <alignment horizontal="left" vertical="center"/>
    </xf>
    <xf numFmtId="164" fontId="18" fillId="0" borderId="0" xfId="0" applyNumberFormat="1" applyFont="1" applyAlignment="1">
      <alignment horizontal="center" vertical="center"/>
    </xf>
    <xf numFmtId="164" fontId="18" fillId="0" borderId="25" xfId="0" applyNumberFormat="1" applyFont="1" applyBorder="1" applyAlignment="1">
      <alignment horizontal="center" vertical="center"/>
    </xf>
    <xf numFmtId="164" fontId="18" fillId="0" borderId="26" xfId="0" applyNumberFormat="1" applyFont="1" applyBorder="1" applyAlignment="1">
      <alignment horizontal="center" vertical="center"/>
    </xf>
    <xf numFmtId="164" fontId="18" fillId="0" borderId="27" xfId="0" applyNumberFormat="1" applyFont="1" applyBorder="1" applyAlignment="1">
      <alignment horizontal="center" vertical="center"/>
    </xf>
    <xf numFmtId="10" fontId="19" fillId="34" borderId="28" xfId="43" applyNumberFormat="1" applyFont="1" applyFill="1" applyBorder="1" applyAlignment="1">
      <alignment horizontal="center" vertical="center"/>
    </xf>
    <xf numFmtId="10" fontId="19" fillId="34" borderId="29" xfId="43" applyNumberFormat="1" applyFont="1" applyFill="1" applyBorder="1" applyAlignment="1">
      <alignment horizontal="center" vertical="center"/>
    </xf>
    <xf numFmtId="10" fontId="19" fillId="34" borderId="30" xfId="43" applyNumberFormat="1" applyFont="1" applyFill="1" applyBorder="1" applyAlignment="1">
      <alignment horizontal="center" vertical="center"/>
    </xf>
    <xf numFmtId="0" fontId="19" fillId="0" borderId="31" xfId="0" applyNumberFormat="1" applyFont="1" applyBorder="1" applyAlignment="1">
      <alignment horizontal="center" vertical="center"/>
    </xf>
    <xf numFmtId="0" fontId="20" fillId="0" borderId="0" xfId="0" applyNumberFormat="1" applyFont="1" applyAlignment="1">
      <alignment horizontal="center" vertical="center"/>
    </xf>
    <xf numFmtId="0" fontId="19" fillId="33" borderId="32" xfId="0" applyNumberFormat="1" applyFont="1" applyFill="1" applyBorder="1" applyAlignment="1">
      <alignment horizontal="center" vertical="center"/>
    </xf>
    <xf numFmtId="0" fontId="19" fillId="33" borderId="33" xfId="0" applyNumberFormat="1" applyFont="1" applyFill="1" applyBorder="1" applyAlignment="1">
      <alignment horizontal="center" vertical="center"/>
    </xf>
    <xf numFmtId="0" fontId="19" fillId="33" borderId="34" xfId="0" applyNumberFormat="1" applyFont="1" applyFill="1" applyBorder="1" applyAlignment="1">
      <alignment horizontal="center" vertical="center"/>
    </xf>
    <xf numFmtId="164" fontId="18" fillId="0" borderId="35" xfId="0" applyNumberFormat="1" applyFont="1" applyBorder="1" applyAlignment="1">
      <alignment horizontal="center" vertical="center"/>
    </xf>
    <xf numFmtId="164" fontId="18" fillId="0" borderId="36" xfId="0" applyNumberFormat="1" applyFont="1" applyBorder="1" applyAlignment="1">
      <alignment horizontal="center" vertical="center"/>
    </xf>
    <xf numFmtId="164" fontId="18" fillId="0" borderId="37" xfId="0" applyNumberFormat="1" applyFont="1" applyBorder="1" applyAlignment="1">
      <alignment horizontal="center" vertical="center"/>
    </xf>
    <xf numFmtId="164" fontId="18" fillId="0" borderId="28" xfId="0" applyNumberFormat="1" applyFont="1" applyBorder="1" applyAlignment="1">
      <alignment horizontal="center" vertical="center"/>
    </xf>
    <xf numFmtId="164" fontId="18" fillId="0" borderId="29" xfId="0" applyNumberFormat="1" applyFont="1" applyBorder="1" applyAlignment="1">
      <alignment horizontal="center" vertical="center"/>
    </xf>
    <xf numFmtId="164" fontId="18" fillId="0" borderId="30" xfId="0" applyNumberFormat="1" applyFont="1" applyBorder="1" applyAlignment="1">
      <alignment horizontal="center" vertical="center"/>
    </xf>
    <xf numFmtId="164" fontId="18" fillId="0" borderId="38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39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40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8">
    <dxf>
      <font>
        <color rgb="FF000000"/>
      </font>
      <fill>
        <patternFill patternType="solid">
          <fgColor rgb="FFDCE6F2"/>
          <bgColor rgb="FFDCE6F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defaultGridColor="0" zoomScaleSheetLayoutView="75" colorId="22" workbookViewId="0" topLeftCell="A1">
      <selection activeCell="I19" sqref="I19"/>
    </sheetView>
  </sheetViews>
  <sheetFormatPr defaultColWidth="8.88671875" defaultRowHeight="13.5"/>
  <cols>
    <col min="1" max="1" width="11.99609375" style="2" customWidth="1"/>
    <col min="2" max="2" width="19.3359375" style="2" customWidth="1"/>
    <col min="3" max="3" width="14.21484375" style="2" customWidth="1"/>
    <col min="4" max="4" width="13.6640625" style="2" customWidth="1"/>
    <col min="5" max="5" width="14.10546875" style="2" customWidth="1"/>
    <col min="6" max="256" width="8.88671875" style="1" customWidth="1"/>
  </cols>
  <sheetData>
    <row r="1" spans="1:5" ht="43.5" customHeight="1">
      <c r="A1" s="32" t="s">
        <v>9</v>
      </c>
      <c r="B1" s="32"/>
      <c r="C1" s="32"/>
      <c r="D1" s="32"/>
      <c r="E1" s="32"/>
    </row>
    <row r="2" spans="1:5" ht="30.75" customHeight="1">
      <c r="A2" s="8" t="s">
        <v>19</v>
      </c>
      <c r="B2" s="9" t="s">
        <v>1</v>
      </c>
      <c r="C2" s="9" t="s">
        <v>23</v>
      </c>
      <c r="D2" s="9" t="s">
        <v>22</v>
      </c>
      <c r="E2" s="10" t="s">
        <v>20</v>
      </c>
    </row>
    <row r="3" spans="1:5" ht="30.75" customHeight="1">
      <c r="A3" s="3" t="s">
        <v>12</v>
      </c>
      <c r="B3" s="6">
        <v>2200</v>
      </c>
      <c r="C3" s="6">
        <v>260</v>
      </c>
      <c r="D3" s="6">
        <v>660</v>
      </c>
      <c r="E3" s="7">
        <f>SUM(B3:D3)</f>
        <v>3120</v>
      </c>
    </row>
    <row r="4" spans="1:5" ht="30.75" customHeight="1">
      <c r="A4" s="11" t="s">
        <v>17</v>
      </c>
      <c r="B4" s="21">
        <f>B3/$E$3</f>
        <v>0.7051282051282052</v>
      </c>
      <c r="C4" s="21">
        <f>C3/$E$3</f>
        <v>0.08333333333333333</v>
      </c>
      <c r="D4" s="21">
        <f>D3/$E$3</f>
        <v>0.21153846153846154</v>
      </c>
      <c r="E4" s="22">
        <f>E3/$E$3</f>
        <v>1</v>
      </c>
    </row>
    <row r="5" ht="30.75" customHeight="1">
      <c r="E5" s="2" t="s">
        <v>13</v>
      </c>
    </row>
    <row r="6" spans="1:8" ht="30.75" customHeight="1">
      <c r="A6" s="8" t="s">
        <v>19</v>
      </c>
      <c r="B6" s="9"/>
      <c r="C6" s="33" t="s">
        <v>0</v>
      </c>
      <c r="D6" s="34"/>
      <c r="E6" s="35"/>
      <c r="H6" s="1" t="s">
        <v>10</v>
      </c>
    </row>
    <row r="7" spans="1:10" ht="30.75" customHeight="1">
      <c r="A7" s="19" t="s">
        <v>21</v>
      </c>
      <c r="B7" s="12" t="s">
        <v>15</v>
      </c>
      <c r="C7" s="36">
        <v>257306830</v>
      </c>
      <c r="D7" s="37"/>
      <c r="E7" s="38"/>
      <c r="H7" s="36">
        <v>187023487</v>
      </c>
      <c r="I7" s="37"/>
      <c r="J7" s="38"/>
    </row>
    <row r="8" spans="1:10" ht="30.75" customHeight="1">
      <c r="A8" s="16"/>
      <c r="B8" s="13" t="s">
        <v>14</v>
      </c>
      <c r="C8" s="25">
        <v>17341560</v>
      </c>
      <c r="D8" s="26"/>
      <c r="E8" s="27"/>
      <c r="H8" s="25">
        <f>H9-H7</f>
        <v>12676579</v>
      </c>
      <c r="I8" s="26"/>
      <c r="J8" s="27"/>
    </row>
    <row r="9" spans="1:10" ht="30.75" customHeight="1">
      <c r="A9" s="17"/>
      <c r="B9" s="14" t="s">
        <v>18</v>
      </c>
      <c r="C9" s="39">
        <f>SUM(C7:E8)</f>
        <v>274648390</v>
      </c>
      <c r="D9" s="40"/>
      <c r="E9" s="41"/>
      <c r="H9" s="39">
        <v>199700066</v>
      </c>
      <c r="I9" s="40"/>
      <c r="J9" s="41"/>
    </row>
    <row r="10" spans="1:5" ht="30.75" customHeight="1">
      <c r="A10" s="4"/>
      <c r="B10" s="4"/>
      <c r="C10" s="5"/>
      <c r="D10" s="5"/>
      <c r="E10" s="5"/>
    </row>
    <row r="11" spans="1:5" ht="30.75" customHeight="1">
      <c r="A11" s="18" t="s">
        <v>16</v>
      </c>
      <c r="B11" s="15" t="s">
        <v>4</v>
      </c>
      <c r="C11" s="42">
        <v>61204516</v>
      </c>
      <c r="D11" s="43"/>
      <c r="E11" s="44"/>
    </row>
    <row r="12" spans="1:5" ht="30.75" customHeight="1">
      <c r="A12" s="16"/>
      <c r="B12" s="13" t="s">
        <v>5</v>
      </c>
      <c r="C12" s="25">
        <v>42498207</v>
      </c>
      <c r="D12" s="26"/>
      <c r="E12" s="27"/>
    </row>
    <row r="13" spans="1:5" ht="30.75" customHeight="1">
      <c r="A13" s="16"/>
      <c r="B13" s="13" t="s">
        <v>6</v>
      </c>
      <c r="C13" s="25">
        <v>40013190</v>
      </c>
      <c r="D13" s="26"/>
      <c r="E13" s="27"/>
    </row>
    <row r="14" spans="1:5" ht="30.75" customHeight="1">
      <c r="A14" s="16"/>
      <c r="B14" s="13" t="s">
        <v>3</v>
      </c>
      <c r="C14" s="25">
        <v>18115430</v>
      </c>
      <c r="D14" s="26"/>
      <c r="E14" s="27"/>
    </row>
    <row r="15" spans="1:5" ht="30.75" customHeight="1">
      <c r="A15" s="16"/>
      <c r="B15" s="13" t="s">
        <v>8</v>
      </c>
      <c r="C15" s="25">
        <v>11787120</v>
      </c>
      <c r="D15" s="26"/>
      <c r="E15" s="27"/>
    </row>
    <row r="16" spans="1:5" ht="30.75" customHeight="1">
      <c r="A16" s="16"/>
      <c r="B16" s="13" t="s">
        <v>2</v>
      </c>
      <c r="C16" s="25">
        <v>9893132</v>
      </c>
      <c r="D16" s="26"/>
      <c r="E16" s="27"/>
    </row>
    <row r="17" spans="1:5" ht="30.75" customHeight="1">
      <c r="A17" s="16"/>
      <c r="B17" s="13" t="s">
        <v>7</v>
      </c>
      <c r="C17" s="25">
        <v>15325770</v>
      </c>
      <c r="D17" s="26"/>
      <c r="E17" s="27"/>
    </row>
    <row r="18" spans="1:5" ht="30.75" customHeight="1">
      <c r="A18" s="16"/>
      <c r="B18" s="13" t="s">
        <v>24</v>
      </c>
      <c r="C18" s="25">
        <f>SUM(C11:E17)</f>
        <v>198837365</v>
      </c>
      <c r="D18" s="26"/>
      <c r="E18" s="27"/>
    </row>
    <row r="19" spans="1:5" ht="30.75" customHeight="1">
      <c r="A19" s="17"/>
      <c r="B19" s="20" t="s">
        <v>11</v>
      </c>
      <c r="C19" s="28">
        <f>C18/C9</f>
        <v>0.7239706193071075</v>
      </c>
      <c r="D19" s="29"/>
      <c r="E19" s="30"/>
    </row>
    <row r="20" spans="1:5" ht="30.75" customHeight="1">
      <c r="A20" s="31"/>
      <c r="B20" s="31"/>
      <c r="C20" s="31"/>
      <c r="D20" s="31"/>
      <c r="E20" s="31"/>
    </row>
    <row r="21" ht="13.5">
      <c r="A21" s="23"/>
    </row>
    <row r="22" spans="1:4" ht="13.5">
      <c r="A22" s="23"/>
      <c r="D22" s="24"/>
    </row>
  </sheetData>
  <sheetProtection/>
  <mergeCells count="18">
    <mergeCell ref="C18:E18"/>
    <mergeCell ref="C19:E19"/>
    <mergeCell ref="A20:E20"/>
    <mergeCell ref="C12:E12"/>
    <mergeCell ref="C13:E13"/>
    <mergeCell ref="C14:E14"/>
    <mergeCell ref="C15:E15"/>
    <mergeCell ref="C16:E16"/>
    <mergeCell ref="C17:E17"/>
    <mergeCell ref="A1:E1"/>
    <mergeCell ref="C6:E6"/>
    <mergeCell ref="C7:E7"/>
    <mergeCell ref="C8:E8"/>
    <mergeCell ref="C9:E9"/>
    <mergeCell ref="C11:E11"/>
    <mergeCell ref="H7:J7"/>
    <mergeCell ref="H8:J8"/>
    <mergeCell ref="H9:J9"/>
  </mergeCells>
  <printOptions/>
  <pageMargins left="0.5400000214576721" right="0.6800000071525574" top="1.0098611116409302" bottom="0.9300000071525574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defaultGridColor="0" zoomScaleSheetLayoutView="75" colorId="22" workbookViewId="0" topLeftCell="A4">
      <selection activeCell="H17" sqref="H17"/>
    </sheetView>
  </sheetViews>
  <sheetFormatPr defaultColWidth="8.88671875" defaultRowHeight="13.5"/>
  <cols>
    <col min="1" max="1" width="11.99609375" style="2" customWidth="1"/>
    <col min="2" max="2" width="19.3359375" style="2" customWidth="1"/>
    <col min="3" max="3" width="14.21484375" style="2" customWidth="1"/>
    <col min="4" max="4" width="13.6640625" style="2" customWidth="1"/>
    <col min="5" max="5" width="14.10546875" style="2" customWidth="1"/>
    <col min="6" max="256" width="8.88671875" style="1" customWidth="1"/>
  </cols>
  <sheetData>
    <row r="1" spans="1:5" ht="43.5" customHeight="1">
      <c r="A1" s="32" t="str">
        <f>'식품비 사용비율 공개 홈(1학기)'!A1</f>
        <v>2019년도 수익자(보호자)부담 급식비 중 식품비 사용비율 공개</v>
      </c>
      <c r="B1" s="32"/>
      <c r="C1" s="32"/>
      <c r="D1" s="32"/>
      <c r="E1" s="32"/>
    </row>
    <row r="2" spans="1:5" ht="30.75" customHeight="1">
      <c r="A2" s="8" t="s">
        <v>19</v>
      </c>
      <c r="B2" s="9" t="s">
        <v>1</v>
      </c>
      <c r="C2" s="9" t="s">
        <v>23</v>
      </c>
      <c r="D2" s="9" t="s">
        <v>22</v>
      </c>
      <c r="E2" s="10" t="s">
        <v>20</v>
      </c>
    </row>
    <row r="3" spans="1:5" ht="30.75" customHeight="1">
      <c r="A3" s="3" t="s">
        <v>12</v>
      </c>
      <c r="B3" s="6">
        <f>'식품비 사용비율 공개 홈(1학기)'!B3</f>
        <v>2200</v>
      </c>
      <c r="C3" s="6">
        <f>'식품비 사용비율 공개 홈(1학기)'!C3</f>
        <v>260</v>
      </c>
      <c r="D3" s="6">
        <f>'식품비 사용비율 공개 홈(1학기)'!D3</f>
        <v>660</v>
      </c>
      <c r="E3" s="7">
        <f>SUM(B3:D3)</f>
        <v>3120</v>
      </c>
    </row>
    <row r="4" spans="1:5" ht="30.75" customHeight="1">
      <c r="A4" s="11" t="s">
        <v>17</v>
      </c>
      <c r="B4" s="21">
        <f>B3/$E$3</f>
        <v>0.7051282051282052</v>
      </c>
      <c r="C4" s="21">
        <f>C3/$E$3</f>
        <v>0.08333333333333333</v>
      </c>
      <c r="D4" s="21">
        <f>D3/$E$3</f>
        <v>0.21153846153846154</v>
      </c>
      <c r="E4" s="22">
        <f>E3/$E$3</f>
        <v>1</v>
      </c>
    </row>
    <row r="5" ht="30.75" customHeight="1">
      <c r="E5" s="2" t="s">
        <v>13</v>
      </c>
    </row>
    <row r="6" spans="1:5" ht="30.75" customHeight="1">
      <c r="A6" s="8" t="s">
        <v>19</v>
      </c>
      <c r="B6" s="9"/>
      <c r="C6" s="33" t="str">
        <f>'식품비 사용비율 공개 홈(1학기)'!C6</f>
        <v>2019년 3월~2019년 8월</v>
      </c>
      <c r="D6" s="34"/>
      <c r="E6" s="35"/>
    </row>
    <row r="7" spans="1:5" ht="30.75" customHeight="1">
      <c r="A7" s="19" t="s">
        <v>21</v>
      </c>
      <c r="B7" s="12" t="s">
        <v>15</v>
      </c>
      <c r="C7" s="36"/>
      <c r="D7" s="37"/>
      <c r="E7" s="38"/>
    </row>
    <row r="8" spans="1:5" ht="30.75" customHeight="1">
      <c r="A8" s="16"/>
      <c r="B8" s="13" t="s">
        <v>14</v>
      </c>
      <c r="C8" s="25"/>
      <c r="D8" s="26"/>
      <c r="E8" s="27"/>
    </row>
    <row r="9" spans="1:5" ht="30.75" customHeight="1">
      <c r="A9" s="17"/>
      <c r="B9" s="14" t="s">
        <v>18</v>
      </c>
      <c r="C9" s="39"/>
      <c r="D9" s="40"/>
      <c r="E9" s="41"/>
    </row>
    <row r="10" spans="1:5" ht="30.75" customHeight="1">
      <c r="A10" s="4"/>
      <c r="B10" s="4"/>
      <c r="C10" s="5"/>
      <c r="D10" s="5"/>
      <c r="E10" s="5"/>
    </row>
    <row r="11" spans="1:5" ht="30.75" customHeight="1">
      <c r="A11" s="18" t="s">
        <v>16</v>
      </c>
      <c r="B11" s="15" t="s">
        <v>4</v>
      </c>
      <c r="C11" s="42"/>
      <c r="D11" s="43"/>
      <c r="E11" s="44"/>
    </row>
    <row r="12" spans="1:5" ht="30.75" customHeight="1">
      <c r="A12" s="16"/>
      <c r="B12" s="13" t="s">
        <v>5</v>
      </c>
      <c r="C12" s="25"/>
      <c r="D12" s="26"/>
      <c r="E12" s="27"/>
    </row>
    <row r="13" spans="1:5" ht="30.75" customHeight="1">
      <c r="A13" s="16"/>
      <c r="B13" s="13" t="s">
        <v>6</v>
      </c>
      <c r="C13" s="25"/>
      <c r="D13" s="26"/>
      <c r="E13" s="27"/>
    </row>
    <row r="14" spans="1:5" ht="30.75" customHeight="1">
      <c r="A14" s="16"/>
      <c r="B14" s="13" t="s">
        <v>3</v>
      </c>
      <c r="C14" s="25"/>
      <c r="D14" s="26"/>
      <c r="E14" s="27"/>
    </row>
    <row r="15" spans="1:5" ht="30.75" customHeight="1">
      <c r="A15" s="16"/>
      <c r="B15" s="13" t="s">
        <v>8</v>
      </c>
      <c r="C15" s="25"/>
      <c r="D15" s="26"/>
      <c r="E15" s="27"/>
    </row>
    <row r="16" spans="1:5" ht="30.75" customHeight="1">
      <c r="A16" s="16"/>
      <c r="B16" s="13" t="s">
        <v>2</v>
      </c>
      <c r="C16" s="25"/>
      <c r="D16" s="26"/>
      <c r="E16" s="27"/>
    </row>
    <row r="17" spans="1:5" ht="30.75" customHeight="1">
      <c r="A17" s="16"/>
      <c r="B17" s="13" t="s">
        <v>7</v>
      </c>
      <c r="C17" s="25"/>
      <c r="D17" s="26"/>
      <c r="E17" s="27"/>
    </row>
    <row r="18" spans="1:5" ht="30.75" customHeight="1">
      <c r="A18" s="16"/>
      <c r="B18" s="13" t="s">
        <v>24</v>
      </c>
      <c r="C18" s="25"/>
      <c r="D18" s="26"/>
      <c r="E18" s="27"/>
    </row>
    <row r="19" spans="1:5" ht="30.75" customHeight="1">
      <c r="A19" s="17"/>
      <c r="B19" s="20" t="s">
        <v>11</v>
      </c>
      <c r="C19" s="28" t="e">
        <f>C18/C9</f>
        <v>#DIV/0!</v>
      </c>
      <c r="D19" s="29"/>
      <c r="E19" s="30"/>
    </row>
    <row r="20" spans="1:5" ht="30.75" customHeight="1">
      <c r="A20" s="31"/>
      <c r="B20" s="31"/>
      <c r="C20" s="31"/>
      <c r="D20" s="31"/>
      <c r="E20" s="31"/>
    </row>
    <row r="21" ht="13.5">
      <c r="A21" s="23"/>
    </row>
    <row r="22" spans="1:4" ht="13.5">
      <c r="A22" s="23"/>
      <c r="D22" s="24"/>
    </row>
  </sheetData>
  <sheetProtection/>
  <mergeCells count="15">
    <mergeCell ref="C18:E18"/>
    <mergeCell ref="C19:E19"/>
    <mergeCell ref="A20:E20"/>
    <mergeCell ref="C12:E12"/>
    <mergeCell ref="C13:E13"/>
    <mergeCell ref="C14:E14"/>
    <mergeCell ref="C15:E15"/>
    <mergeCell ref="C16:E16"/>
    <mergeCell ref="C17:E17"/>
    <mergeCell ref="A1:E1"/>
    <mergeCell ref="C6:E6"/>
    <mergeCell ref="C7:E7"/>
    <mergeCell ref="C8:E8"/>
    <mergeCell ref="C9:E9"/>
    <mergeCell ref="C11:E11"/>
  </mergeCells>
  <printOptions/>
  <pageMargins left="0.5400000214576721" right="0.6800000071525574" top="1.0098611116409302" bottom="0.9300000071525574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